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1月理事会提出\確認用\shu01rk01\yosan\"/>
    </mc:Choice>
  </mc:AlternateContent>
  <xr:revisionPtr revIDLastSave="0" documentId="13_ncr:1_{FB402357-520F-4A85-A8CB-6D6AC7C9C1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'収益・費用明細書(様式2)'!$A$1:$H$24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C18" i="1" s="1"/>
  <c r="E33" i="1"/>
  <c r="E16" i="1"/>
  <c r="E34" i="1" s="1"/>
  <c r="C14" i="1"/>
  <c r="C16" i="1" s="1"/>
  <c r="D33" i="1"/>
  <c r="D34" i="1" s="1"/>
  <c r="D16" i="1"/>
  <c r="G8" i="2"/>
  <c r="G22" i="2" l="1"/>
  <c r="G23" i="2" l="1"/>
  <c r="F22" i="2"/>
  <c r="F32" i="1" s="1"/>
  <c r="C32" i="1" l="1"/>
  <c r="C33" i="1" s="1"/>
  <c r="C34" i="1" s="1"/>
  <c r="G24" i="2"/>
</calcChain>
</file>

<file path=xl/sharedStrings.xml><?xml version="1.0" encoding="utf-8"?>
<sst xmlns="http://schemas.openxmlformats.org/spreadsheetml/2006/main" count="91" uniqueCount="75">
  <si>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</si>
  <si>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</si>
  <si>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</si>
  <si>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</si>
  <si>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</si>
  <si>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</si>
  <si>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</si>
  <si>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</si>
  <si>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</si>
  <si>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</si>
  <si>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</si>
  <si>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</si>
  <si>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</si>
  <si>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</si>
  <si>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</si>
  <si>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</si>
  <si>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</si>
  <si>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</si>
  <si>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</si>
  <si>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</si>
  <si>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</si>
  <si>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</si>
  <si>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</si>
  <si>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</si>
  <si>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</si>
  <si>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</si>
  <si>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</si>
  <si>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</si>
  <si>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</si>
  <si>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</si>
  <si>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</si>
  <si>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</si>
  <si>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</si>
  <si>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</si>
  <si>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</si>
  <si>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</si>
  <si>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</si>
  <si>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</si>
  <si>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</si>
  <si>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</si>
  <si>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</si>
  <si>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</si>
  <si>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</si>
  <si>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</si>
  <si>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</si>
  <si>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</si>
  <si>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</si>
  <si>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</si>
  <si>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</si>
  <si>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</si>
  <si>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</si>
  <si>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</si>
  <si>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</si>
  <si>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</si>
  <si>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</si>
  <si>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</si>
  <si>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</si>
  <si>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設営費</t>
    <rPh sb="0" eb="3">
      <t>セツエイヒ</t>
    </rPh>
    <phoneticPr fontId="2"/>
  </si>
  <si>
    <t>スクリーン
＠220×1台</t>
    <rPh sb="12" eb="13">
      <t>ダイ</t>
    </rPh>
    <phoneticPr fontId="2"/>
  </si>
  <si>
    <t>有線追加マイク
＠550×1本</t>
    <rPh sb="0" eb="2">
      <t>ユウセン</t>
    </rPh>
    <rPh sb="2" eb="4">
      <t>ツイカ</t>
    </rPh>
    <rPh sb="14" eb="15">
      <t>ホン</t>
    </rPh>
    <phoneticPr fontId="2"/>
  </si>
  <si>
    <t>拡声装置（有線マイク1本付）
＠1,100円×1台</t>
    <rPh sb="0" eb="4">
      <t>カクセイソウチ</t>
    </rPh>
    <rPh sb="5" eb="7">
      <t>ユウセン</t>
    </rPh>
    <rPh sb="11" eb="12">
      <t>ホン</t>
    </rPh>
    <rPh sb="12" eb="13">
      <t>ツキ</t>
    </rPh>
    <rPh sb="21" eb="22">
      <t>エン</t>
    </rPh>
    <rPh sb="24" eb="25">
      <t>ダイ</t>
    </rPh>
    <phoneticPr fontId="2"/>
  </si>
  <si>
    <t>ワイヤレスマイク
＠1,100円×2本</t>
    <rPh sb="15" eb="16">
      <t>エン</t>
    </rPh>
    <rPh sb="18" eb="19">
      <t>ホン</t>
    </rPh>
    <phoneticPr fontId="2"/>
  </si>
  <si>
    <t>四日市市文化会館第3ホール
夜間17：30～22：00</t>
    <rPh sb="0" eb="4">
      <t>ヨッカイチシ</t>
    </rPh>
    <rPh sb="4" eb="8">
      <t>ブンカカイカン</t>
    </rPh>
    <rPh sb="8" eb="9">
      <t>ダイ</t>
    </rPh>
    <rPh sb="14" eb="16">
      <t>ヤカン</t>
    </rPh>
    <phoneticPr fontId="2"/>
  </si>
  <si>
    <t>ロール紙（ルーム備品）</t>
    <rPh sb="3" eb="4">
      <t>シ</t>
    </rPh>
    <rPh sb="8" eb="10">
      <t>ビヒン</t>
    </rPh>
    <phoneticPr fontId="2"/>
  </si>
  <si>
    <t>ボールペン（ルーム備品）</t>
    <rPh sb="9" eb="11">
      <t>ビヒン</t>
    </rPh>
    <phoneticPr fontId="2"/>
  </si>
  <si>
    <t>1-1</t>
    <phoneticPr fontId="2"/>
  </si>
  <si>
    <t>2023年8月度予算</t>
    <rPh sb="4" eb="5">
      <t>ネン</t>
    </rPh>
    <rPh sb="6" eb="8">
      <t>ガツド</t>
    </rPh>
    <rPh sb="8" eb="10">
      <t>ヨサン</t>
    </rPh>
    <phoneticPr fontId="3"/>
  </si>
  <si>
    <t>2023年8月度決算額</t>
    <rPh sb="4" eb="5">
      <t>ネン</t>
    </rPh>
    <rPh sb="6" eb="8">
      <t>ガツド</t>
    </rPh>
    <rPh sb="8" eb="11">
      <t>ケッサンガク</t>
    </rPh>
    <phoneticPr fontId="3"/>
  </si>
  <si>
    <t>委員会事業費         円より</t>
    <rPh sb="0" eb="3">
      <t>イインカイ</t>
    </rPh>
    <rPh sb="3" eb="6">
      <t>ジギョウヒ</t>
    </rPh>
    <rPh sb="15" eb="16">
      <t>エン</t>
    </rPh>
    <phoneticPr fontId="2"/>
  </si>
  <si>
    <r>
      <t>事業名称：3月度例会</t>
    </r>
    <r>
      <rPr>
        <sz val="12"/>
        <color rgb="FFFF0000"/>
        <rFont val="ＭＳ Ｐゴシック"/>
        <family val="3"/>
        <charset val="128"/>
      </rPr>
      <t>（案）</t>
    </r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</si>
  <si>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r>
      <t>事業名称：3月度例会</t>
    </r>
    <r>
      <rPr>
        <sz val="11"/>
        <color rgb="FFFF0000"/>
        <rFont val="ＭＳ Ｐゴシック"/>
        <family val="3"/>
        <charset val="128"/>
      </rPr>
      <t>（案）</t>
    </r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</si>
  <si>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1-2</t>
    <phoneticPr fontId="2"/>
  </si>
  <si>
    <t>1-3</t>
    <phoneticPr fontId="2"/>
  </si>
  <si>
    <t>1-4</t>
    <phoneticPr fontId="2"/>
  </si>
  <si>
    <t>1-5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</si>
</sst>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5" xfId="1" applyFont="1" applyBorder="1" applyAlignment="1">
      <alignment horizontal="distributed" vertical="center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1" fillId="0" borderId="8" xfId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0" fontId="0" fillId="0" borderId="11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0" xfId="1" applyFont="1" applyAlignment="1">
      <alignment horizontal="justify" vertical="center"/>
    </xf>
    <xf numFmtId="0" fontId="0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vertical="center"/>
    </xf>
    <xf numFmtId="0" fontId="0" fillId="0" borderId="10" xfId="1" applyFont="1" applyBorder="1" applyAlignment="1">
      <alignment horizontal="right" vertical="center"/>
    </xf>
    <xf numFmtId="0" fontId="0" fillId="0" borderId="8" xfId="1" applyFont="1" applyBorder="1" applyAlignment="1">
      <alignment vertical="center" wrapText="1"/>
    </xf>
    <xf numFmtId="0" fontId="0" fillId="0" borderId="8" xfId="1" applyFont="1" applyBorder="1" applyAlignment="1">
      <alignment horizontal="center" vertical="center"/>
    </xf>
    <xf numFmtId="0" fontId="0" fillId="0" borderId="8" xfId="1" applyFont="1" applyBorder="1" applyAlignment="1">
      <alignment vertical="center" shrinkToFit="1"/>
    </xf>
    <xf numFmtId="176" fontId="6" fillId="0" borderId="8" xfId="3" applyNumberFormat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176" fontId="6" fillId="0" borderId="8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49" fontId="0" fillId="0" borderId="0" xfId="1" applyNumberFormat="1" applyFont="1" applyAlignment="1">
      <alignment horizontal="right" vertical="center"/>
    </xf>
    <xf numFmtId="49" fontId="0" fillId="0" borderId="6" xfId="1" applyNumberFormat="1" applyFont="1" applyBorder="1" applyAlignment="1">
      <alignment horizontal="center" vertical="center"/>
    </xf>
    <xf numFmtId="49" fontId="0" fillId="0" borderId="8" xfId="1" applyNumberFormat="1" applyFont="1" applyBorder="1" applyAlignment="1">
      <alignment vertical="center"/>
    </xf>
    <xf numFmtId="49" fontId="0" fillId="0" borderId="0" xfId="1" applyNumberFormat="1" applyFont="1" applyAlignment="1">
      <alignment vertical="center"/>
    </xf>
    <xf numFmtId="49" fontId="0" fillId="0" borderId="8" xfId="1" applyNumberFormat="1" applyFont="1" applyBorder="1" applyAlignment="1">
      <alignment horizontal="center" vertical="center"/>
    </xf>
    <xf numFmtId="49" fontId="1" fillId="0" borderId="0" xfId="1" applyNumberFormat="1" applyAlignment="1">
      <alignment vertical="center"/>
    </xf>
    <xf numFmtId="176" fontId="11" fillId="0" borderId="8" xfId="3" applyNumberFormat="1" applyFont="1" applyBorder="1" applyAlignment="1">
      <alignment vertical="center"/>
    </xf>
    <xf numFmtId="176" fontId="12" fillId="0" borderId="8" xfId="1" applyNumberFormat="1" applyFont="1" applyBorder="1" applyAlignment="1">
      <alignment vertical="center"/>
    </xf>
    <xf numFmtId="10" fontId="12" fillId="0" borderId="8" xfId="2" applyNumberFormat="1" applyFont="1" applyBorder="1" applyAlignment="1">
      <alignment vertical="center"/>
    </xf>
    <xf numFmtId="176" fontId="12" fillId="0" borderId="11" xfId="1" applyNumberFormat="1" applyFont="1" applyBorder="1" applyAlignment="1">
      <alignment vertical="center"/>
    </xf>
    <xf numFmtId="10" fontId="11" fillId="0" borderId="8" xfId="1" applyNumberFormat="1" applyFont="1" applyBorder="1" applyAlignment="1">
      <alignment vertical="center"/>
    </xf>
    <xf numFmtId="176" fontId="11" fillId="0" borderId="8" xfId="1" applyNumberFormat="1" applyFont="1" applyBorder="1" applyAlignment="1">
      <alignment vertical="center"/>
    </xf>
    <xf numFmtId="0" fontId="0" fillId="0" borderId="3" xfId="1" applyFont="1" applyBorder="1" applyAlignment="1">
      <alignment vertical="center"/>
    </xf>
    <xf numFmtId="49" fontId="13" fillId="0" borderId="8" xfId="4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1" fillId="0" borderId="1" xfId="1" applyBorder="1" applyAlignment="1">
      <alignment horizontal="left" vertical="center"/>
    </xf>
    <xf numFmtId="0" fontId="0" fillId="0" borderId="13" xfId="1" applyFont="1" applyBorder="1" applyAlignment="1">
      <alignment horizontal="center" vertical="center"/>
    </xf>
    <xf numFmtId="49" fontId="14" fillId="0" borderId="8" xfId="4" applyNumberFormat="1" applyFont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408577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yokkaichishibunkakaikansiyouryoukinhhyou.pdf" TargetMode="External"/><Relationship Id="rId2" Type="http://schemas.openxmlformats.org/officeDocument/2006/relationships/hyperlink" Target="yokkaichishibunkakaikansiyouryoukinhhyou.pdf" TargetMode="External"/><Relationship Id="rId1" Type="http://schemas.openxmlformats.org/officeDocument/2006/relationships/hyperlink" Target="1-1)bunnkakaikan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yokkaichishibunkakaikansiyouryoukinhhyou.pdf" TargetMode="External"/><Relationship Id="rId4" Type="http://schemas.openxmlformats.org/officeDocument/2006/relationships/hyperlink" Target="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3.88671875" style="3" customWidth="1"/>
    <col min="2" max="2" width="18.6640625" style="3" customWidth="1"/>
    <col min="3" max="4" width="15.6640625" style="3" customWidth="1"/>
    <col min="5" max="5" width="18" style="3" customWidth="1"/>
    <col min="6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31</v>
      </c>
      <c r="G1" s="1"/>
    </row>
    <row r="2" spans="1:7" ht="14.4" x14ac:dyDescent="0.2">
      <c r="A2" s="1"/>
      <c r="B2" s="4" t="s">
        <v>0</v>
      </c>
      <c r="C2" s="4"/>
      <c r="D2" s="4"/>
      <c r="E2" s="4"/>
      <c r="F2" s="1"/>
      <c r="G2" s="1"/>
    </row>
    <row r="3" spans="1:7" ht="14.4" x14ac:dyDescent="0.2">
      <c r="A3" s="1"/>
      <c r="B3" s="4" t="s">
        <v>50</v>
      </c>
      <c r="C3" s="4"/>
      <c r="D3" s="4"/>
      <c r="E3" s="4"/>
      <c r="F3" s="1"/>
      <c r="G3" s="1"/>
    </row>
    <row r="4" spans="1:7" ht="14.4" x14ac:dyDescent="0.2">
      <c r="A4" s="1"/>
      <c r="B4" s="59" t="s">
        <v>69</v>
      </c>
      <c r="C4" s="59"/>
      <c r="D4" s="59"/>
      <c r="E4" s="59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2">
      <c r="A6" s="5"/>
      <c r="B6" s="6" t="s">
        <v>2</v>
      </c>
      <c r="C6" s="6" t="s">
        <v>3</v>
      </c>
      <c r="D6" s="6" t="s">
        <v>66</v>
      </c>
      <c r="E6" s="6" t="s">
        <v>67</v>
      </c>
      <c r="F6" s="6" t="s">
        <v>4</v>
      </c>
      <c r="G6" s="1"/>
    </row>
    <row r="7" spans="1:7" ht="20.100000000000001" customHeight="1" x14ac:dyDescent="0.2">
      <c r="A7" s="7"/>
      <c r="B7" s="8" t="s">
        <v>5</v>
      </c>
      <c r="C7" s="9"/>
      <c r="D7" s="9"/>
      <c r="E7" s="9"/>
      <c r="F7" s="10"/>
      <c r="G7" s="1"/>
    </row>
    <row r="8" spans="1:7" ht="20.100000000000001" customHeight="1" x14ac:dyDescent="0.2">
      <c r="A8" s="11">
        <v>1</v>
      </c>
      <c r="B8" s="12" t="s">
        <v>6</v>
      </c>
      <c r="C8" s="13">
        <v>0</v>
      </c>
      <c r="D8" s="13"/>
      <c r="E8" s="13"/>
      <c r="F8" s="14"/>
      <c r="G8" s="1"/>
    </row>
    <row r="9" spans="1:7" ht="20.100000000000001" customHeight="1" x14ac:dyDescent="0.2">
      <c r="A9" s="11">
        <v>2</v>
      </c>
      <c r="B9" s="12" t="s">
        <v>7</v>
      </c>
      <c r="C9" s="13">
        <v>0</v>
      </c>
      <c r="D9" s="13"/>
      <c r="E9" s="13"/>
      <c r="F9" s="14"/>
      <c r="G9" s="1"/>
    </row>
    <row r="10" spans="1:7" ht="20.100000000000001" customHeight="1" x14ac:dyDescent="0.2">
      <c r="A10" s="11">
        <v>3</v>
      </c>
      <c r="B10" s="12" t="s">
        <v>8</v>
      </c>
      <c r="C10" s="13">
        <v>0</v>
      </c>
      <c r="D10" s="13"/>
      <c r="E10" s="13"/>
      <c r="F10" s="14"/>
      <c r="G10" s="1"/>
    </row>
    <row r="11" spans="1:7" ht="20.100000000000001" customHeight="1" x14ac:dyDescent="0.2">
      <c r="A11" s="11">
        <v>4</v>
      </c>
      <c r="B11" s="12" t="s">
        <v>9</v>
      </c>
      <c r="C11" s="13">
        <v>0</v>
      </c>
      <c r="D11" s="13"/>
      <c r="E11" s="13"/>
      <c r="F11" s="14"/>
      <c r="G11" s="1"/>
    </row>
    <row r="12" spans="1:7" ht="20.100000000000001" customHeight="1" x14ac:dyDescent="0.2">
      <c r="A12" s="11">
        <v>5</v>
      </c>
      <c r="B12" s="12" t="s">
        <v>10</v>
      </c>
      <c r="C12" s="13">
        <v>0</v>
      </c>
      <c r="D12" s="13"/>
      <c r="E12" s="13"/>
      <c r="F12" s="14"/>
      <c r="G12" s="1"/>
    </row>
    <row r="13" spans="1:7" ht="20.100000000000001" customHeight="1" x14ac:dyDescent="0.2">
      <c r="A13" s="11">
        <v>6</v>
      </c>
      <c r="B13" s="12" t="s">
        <v>11</v>
      </c>
      <c r="C13" s="13">
        <v>0</v>
      </c>
      <c r="D13" s="13"/>
      <c r="E13" s="13"/>
      <c r="F13" s="14"/>
      <c r="G13" s="1"/>
    </row>
    <row r="14" spans="1:7" ht="20.100000000000001" customHeight="1" x14ac:dyDescent="0.2">
      <c r="A14" s="11">
        <v>7</v>
      </c>
      <c r="B14" s="12" t="s">
        <v>12</v>
      </c>
      <c r="C14" s="52">
        <f>'収益・費用明細書(様式2)'!G6</f>
        <v>15600</v>
      </c>
      <c r="D14" s="37">
        <v>116000</v>
      </c>
      <c r="E14" s="37">
        <v>117630</v>
      </c>
      <c r="F14" s="33"/>
      <c r="G14" s="1"/>
    </row>
    <row r="15" spans="1:7" ht="20.100000000000001" customHeight="1" x14ac:dyDescent="0.2">
      <c r="A15" s="15">
        <v>8</v>
      </c>
      <c r="B15" s="16" t="s">
        <v>13</v>
      </c>
      <c r="C15" s="39">
        <v>1</v>
      </c>
      <c r="D15" s="40">
        <v>1</v>
      </c>
      <c r="E15" s="40"/>
      <c r="F15" s="17"/>
      <c r="G15" s="1"/>
    </row>
    <row r="16" spans="1:7" ht="20.100000000000001" customHeight="1" x14ac:dyDescent="0.2">
      <c r="A16" s="18"/>
      <c r="B16" s="19" t="s">
        <v>14</v>
      </c>
      <c r="C16" s="54">
        <f>SUM(C8:C15)</f>
        <v>15601</v>
      </c>
      <c r="D16" s="41">
        <f>SUM(D8:D15)</f>
        <v>116001</v>
      </c>
      <c r="E16" s="41">
        <f>SUM(E8:E15)</f>
        <v>117630</v>
      </c>
      <c r="F16" s="20"/>
      <c r="G16" s="1"/>
    </row>
    <row r="17" spans="1:7" ht="20.100000000000001" customHeight="1" x14ac:dyDescent="0.2">
      <c r="A17" s="21"/>
      <c r="B17" s="8" t="s">
        <v>15</v>
      </c>
      <c r="C17" s="22"/>
      <c r="D17" s="22"/>
      <c r="E17" s="22"/>
      <c r="F17" s="10"/>
      <c r="G17" s="1"/>
    </row>
    <row r="18" spans="1:7" ht="20.100000000000001" customHeight="1" x14ac:dyDescent="0.2">
      <c r="A18" s="11">
        <v>1</v>
      </c>
      <c r="B18" s="12" t="s">
        <v>16</v>
      </c>
      <c r="C18" s="56">
        <f>'収益・費用明細書(様式2)'!G21</f>
        <v>15070</v>
      </c>
      <c r="D18" s="13">
        <v>18700</v>
      </c>
      <c r="E18" s="13">
        <v>18700</v>
      </c>
      <c r="F18" s="14"/>
      <c r="G18" s="1"/>
    </row>
    <row r="19" spans="1:7" ht="20.100000000000001" customHeight="1" x14ac:dyDescent="0.2">
      <c r="A19" s="11">
        <v>2</v>
      </c>
      <c r="B19" s="12" t="s">
        <v>33</v>
      </c>
      <c r="C19" s="13">
        <v>0</v>
      </c>
      <c r="D19" s="13"/>
      <c r="E19" s="13"/>
      <c r="F19" s="14"/>
      <c r="G19" s="1"/>
    </row>
    <row r="20" spans="1:7" ht="20.100000000000001" customHeight="1" x14ac:dyDescent="0.2">
      <c r="A20" s="11">
        <v>3</v>
      </c>
      <c r="B20" s="12" t="s">
        <v>17</v>
      </c>
      <c r="C20" s="13">
        <v>0</v>
      </c>
      <c r="D20" s="13"/>
      <c r="E20" s="13"/>
      <c r="F20" s="14"/>
      <c r="G20" s="1"/>
    </row>
    <row r="21" spans="1:7" ht="20.100000000000001" customHeight="1" x14ac:dyDescent="0.2">
      <c r="A21" s="11">
        <v>4</v>
      </c>
      <c r="B21" s="12" t="s">
        <v>18</v>
      </c>
      <c r="C21" s="13">
        <v>0</v>
      </c>
      <c r="D21" s="13">
        <v>92000</v>
      </c>
      <c r="E21" s="13">
        <v>92000</v>
      </c>
      <c r="F21" s="14"/>
      <c r="G21" s="1"/>
    </row>
    <row r="22" spans="1:7" ht="20.100000000000001" customHeight="1" x14ac:dyDescent="0.2">
      <c r="A22" s="11">
        <v>5</v>
      </c>
      <c r="B22" s="12" t="s">
        <v>19</v>
      </c>
      <c r="C22" s="13">
        <v>0</v>
      </c>
      <c r="D22" s="42"/>
      <c r="E22" s="42"/>
      <c r="F22" s="14"/>
      <c r="G22" s="1"/>
    </row>
    <row r="23" spans="1:7" ht="20.100000000000001" customHeight="1" x14ac:dyDescent="0.2">
      <c r="A23" s="15">
        <v>6</v>
      </c>
      <c r="B23" s="12" t="s">
        <v>20</v>
      </c>
      <c r="C23" s="42">
        <v>0</v>
      </c>
      <c r="D23" s="42"/>
      <c r="E23" s="42"/>
      <c r="F23" s="14"/>
      <c r="G23" s="1"/>
    </row>
    <row r="24" spans="1:7" ht="20.100000000000001" customHeight="1" x14ac:dyDescent="0.2">
      <c r="A24" s="15">
        <v>7</v>
      </c>
      <c r="B24" s="12" t="s">
        <v>21</v>
      </c>
      <c r="C24" s="13">
        <v>0</v>
      </c>
      <c r="D24" s="13"/>
      <c r="E24" s="13"/>
      <c r="F24" s="14"/>
      <c r="G24" s="1"/>
    </row>
    <row r="25" spans="1:7" ht="20.100000000000001" customHeight="1" x14ac:dyDescent="0.2">
      <c r="A25" s="15">
        <v>8</v>
      </c>
      <c r="B25" s="12" t="s">
        <v>32</v>
      </c>
      <c r="C25" s="13">
        <v>0</v>
      </c>
      <c r="D25" s="13"/>
      <c r="E25" s="13"/>
      <c r="F25" s="14"/>
      <c r="G25" s="1"/>
    </row>
    <row r="26" spans="1:7" ht="20.100000000000001" customHeight="1" x14ac:dyDescent="0.2">
      <c r="A26" s="15">
        <v>9</v>
      </c>
      <c r="B26" s="16" t="s">
        <v>22</v>
      </c>
      <c r="C26" s="13">
        <v>0</v>
      </c>
      <c r="D26" s="13"/>
      <c r="E26" s="13"/>
      <c r="F26" s="14"/>
      <c r="G26" s="1"/>
    </row>
    <row r="27" spans="1:7" ht="20.100000000000001" customHeight="1" x14ac:dyDescent="0.2">
      <c r="A27" s="15">
        <v>10</v>
      </c>
      <c r="B27" s="12" t="s">
        <v>23</v>
      </c>
      <c r="C27" s="13">
        <v>0</v>
      </c>
      <c r="D27" s="13"/>
      <c r="E27" s="13"/>
      <c r="F27" s="14"/>
      <c r="G27" s="1"/>
    </row>
    <row r="28" spans="1:7" ht="20.100000000000001" customHeight="1" x14ac:dyDescent="0.2">
      <c r="A28" s="15">
        <v>11</v>
      </c>
      <c r="B28" s="12" t="s">
        <v>24</v>
      </c>
      <c r="C28" s="13">
        <v>0</v>
      </c>
      <c r="D28" s="13"/>
      <c r="E28" s="13"/>
      <c r="F28" s="14"/>
      <c r="G28" s="1"/>
    </row>
    <row r="29" spans="1:7" ht="20.100000000000001" customHeight="1" x14ac:dyDescent="0.2">
      <c r="A29" s="15">
        <v>12</v>
      </c>
      <c r="B29" s="12" t="s">
        <v>25</v>
      </c>
      <c r="C29" s="13">
        <v>0</v>
      </c>
      <c r="D29" s="13"/>
      <c r="E29" s="13"/>
      <c r="F29" s="14"/>
      <c r="G29" s="1"/>
    </row>
    <row r="30" spans="1:7" ht="20.100000000000001" customHeight="1" x14ac:dyDescent="0.2">
      <c r="A30" s="15">
        <v>13</v>
      </c>
      <c r="B30" s="12" t="s">
        <v>26</v>
      </c>
      <c r="C30" s="13">
        <v>0</v>
      </c>
      <c r="D30" s="13"/>
      <c r="E30" s="13"/>
      <c r="F30" s="14"/>
      <c r="G30" s="1"/>
    </row>
    <row r="31" spans="1:7" ht="20.100000000000001" customHeight="1" x14ac:dyDescent="0.2">
      <c r="A31" s="15">
        <v>14</v>
      </c>
      <c r="B31" s="12" t="s">
        <v>27</v>
      </c>
      <c r="C31" s="13">
        <v>0</v>
      </c>
      <c r="D31" s="13"/>
      <c r="E31" s="13"/>
      <c r="F31" s="14"/>
      <c r="G31" s="1"/>
    </row>
    <row r="32" spans="1:7" ht="20.100000000000001" customHeight="1" x14ac:dyDescent="0.2">
      <c r="A32" s="15">
        <v>15</v>
      </c>
      <c r="B32" s="12" t="s">
        <v>28</v>
      </c>
      <c r="C32" s="56">
        <f>'収益・費用明細書(様式2)'!G23</f>
        <v>531</v>
      </c>
      <c r="D32" s="42">
        <v>5301</v>
      </c>
      <c r="E32" s="43"/>
      <c r="F32" s="55">
        <f>'収益・費用明細書(様式2)'!F22</f>
        <v>3.4036279725658612E-2</v>
      </c>
      <c r="G32" s="1"/>
    </row>
    <row r="33" spans="1:7" ht="20.100000000000001" customHeight="1" x14ac:dyDescent="0.2">
      <c r="A33" s="15"/>
      <c r="B33" s="12" t="s">
        <v>29</v>
      </c>
      <c r="C33" s="56">
        <f>SUM(C18:C32)</f>
        <v>15601</v>
      </c>
      <c r="D33" s="42">
        <f>SUM(D18:D32)</f>
        <v>116001</v>
      </c>
      <c r="E33" s="42">
        <f>SUM(E18:E32)</f>
        <v>110700</v>
      </c>
      <c r="F33" s="44"/>
      <c r="G33" s="1"/>
    </row>
    <row r="34" spans="1:7" ht="20.100000000000001" customHeight="1" x14ac:dyDescent="0.2">
      <c r="A34" s="23"/>
      <c r="B34" s="12" t="s">
        <v>30</v>
      </c>
      <c r="C34" s="42">
        <f>C16-C33</f>
        <v>0</v>
      </c>
      <c r="D34" s="42">
        <f>D16-D33</f>
        <v>0</v>
      </c>
      <c r="E34" s="42">
        <f>E16-E33</f>
        <v>6930</v>
      </c>
      <c r="F34" s="44"/>
      <c r="G34" s="1"/>
    </row>
    <row r="35" spans="1:7" ht="15" customHeight="1" x14ac:dyDescent="0.2">
      <c r="A35" s="1"/>
      <c r="B35" s="24"/>
      <c r="C35" s="1"/>
      <c r="D35" s="1"/>
      <c r="E35" s="1"/>
      <c r="F35" s="1"/>
      <c r="G35" s="1"/>
    </row>
    <row r="36" spans="1:7" ht="15" customHeight="1" x14ac:dyDescent="0.2">
      <c r="A36" s="1"/>
      <c r="B36" s="24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31"/>
  <sheetViews>
    <sheetView zoomScaleNormal="100" zoomScaleSheetLayoutView="100" workbookViewId="0">
      <selection activeCell="M20" sqref="M20"/>
    </sheetView>
  </sheetViews>
  <sheetFormatPr defaultColWidth="9" defaultRowHeight="13.2" x14ac:dyDescent="0.2"/>
  <cols>
    <col min="1" max="1" width="1.6640625" style="3" customWidth="1"/>
    <col min="2" max="2" width="3.6640625" style="3" customWidth="1"/>
    <col min="3" max="3" width="1.6640625" style="3" customWidth="1"/>
    <col min="4" max="4" width="18.6640625" style="3" customWidth="1"/>
    <col min="5" max="5" width="11.6640625" style="3" customWidth="1"/>
    <col min="6" max="6" width="27.21875" style="3" bestFit="1" customWidth="1"/>
    <col min="7" max="7" width="20.88671875" style="3" customWidth="1"/>
    <col min="8" max="8" width="5.109375" style="50" customWidth="1"/>
    <col min="9" max="9" width="4.109375" style="3" customWidth="1"/>
    <col min="10" max="16384" width="9" style="3"/>
  </cols>
  <sheetData>
    <row r="1" spans="1:9" x14ac:dyDescent="0.2">
      <c r="A1" s="1"/>
      <c r="B1" s="1" t="s">
        <v>50</v>
      </c>
      <c r="C1" s="1"/>
      <c r="E1" s="1"/>
      <c r="F1" s="1"/>
      <c r="G1" s="63" t="s">
        <v>34</v>
      </c>
      <c r="H1" s="63"/>
      <c r="I1" s="1"/>
    </row>
    <row r="2" spans="1:9" x14ac:dyDescent="0.2">
      <c r="A2" s="1"/>
      <c r="B2" s="67" t="s">
        <v>70</v>
      </c>
      <c r="C2" s="67"/>
      <c r="D2" s="67"/>
      <c r="E2" s="67"/>
      <c r="F2" s="67"/>
      <c r="G2" s="67"/>
      <c r="H2" s="45"/>
      <c r="I2" s="1"/>
    </row>
    <row r="3" spans="1:9" x14ac:dyDescent="0.2">
      <c r="A3" s="1"/>
      <c r="B3" s="1"/>
      <c r="C3" s="1"/>
      <c r="D3" s="2"/>
      <c r="E3" s="2"/>
      <c r="F3" s="2"/>
      <c r="G3" s="2"/>
      <c r="H3" s="45"/>
      <c r="I3" s="1"/>
    </row>
    <row r="4" spans="1:9" x14ac:dyDescent="0.2">
      <c r="A4" s="64" t="s">
        <v>35</v>
      </c>
      <c r="B4" s="64"/>
      <c r="C4" s="64"/>
      <c r="D4" s="64"/>
      <c r="E4" s="26"/>
      <c r="F4" s="1"/>
      <c r="G4" s="1"/>
      <c r="H4" s="45" t="s">
        <v>36</v>
      </c>
      <c r="I4" s="1"/>
    </row>
    <row r="5" spans="1:9" ht="30" customHeight="1" x14ac:dyDescent="0.2">
      <c r="A5" s="60" t="s">
        <v>37</v>
      </c>
      <c r="B5" s="61"/>
      <c r="C5" s="61"/>
      <c r="D5" s="62"/>
      <c r="E5" s="68" t="s">
        <v>38</v>
      </c>
      <c r="F5" s="62"/>
      <c r="G5" s="27" t="s">
        <v>39</v>
      </c>
      <c r="H5" s="46" t="s">
        <v>40</v>
      </c>
      <c r="I5" s="1"/>
    </row>
    <row r="6" spans="1:9" ht="30" customHeight="1" x14ac:dyDescent="0.2">
      <c r="A6" s="28" t="s">
        <v>41</v>
      </c>
      <c r="B6" s="25">
        <v>7</v>
      </c>
      <c r="C6" s="29" t="s">
        <v>42</v>
      </c>
      <c r="D6" s="14" t="s">
        <v>51</v>
      </c>
      <c r="E6" s="65" t="s">
        <v>68</v>
      </c>
      <c r="F6" s="66"/>
      <c r="G6" s="51">
        <v>15600</v>
      </c>
      <c r="H6" s="47"/>
      <c r="I6" s="1"/>
    </row>
    <row r="7" spans="1:9" ht="30" customHeight="1" x14ac:dyDescent="0.2">
      <c r="A7" s="28" t="s">
        <v>41</v>
      </c>
      <c r="B7" s="25">
        <v>8</v>
      </c>
      <c r="C7" s="29" t="s">
        <v>42</v>
      </c>
      <c r="D7" s="14" t="s">
        <v>53</v>
      </c>
      <c r="E7" s="65" t="s">
        <v>54</v>
      </c>
      <c r="F7" s="66"/>
      <c r="G7" s="34">
        <v>1</v>
      </c>
      <c r="H7" s="47"/>
      <c r="I7" s="1"/>
    </row>
    <row r="8" spans="1:9" ht="30" customHeight="1" x14ac:dyDescent="0.2">
      <c r="A8" s="60" t="s">
        <v>43</v>
      </c>
      <c r="B8" s="61"/>
      <c r="C8" s="61"/>
      <c r="D8" s="61"/>
      <c r="E8" s="61"/>
      <c r="F8" s="62"/>
      <c r="G8" s="51">
        <f>SUM(G6:G7)</f>
        <v>15601</v>
      </c>
      <c r="H8" s="47"/>
      <c r="I8" s="1"/>
    </row>
    <row r="9" spans="1:9" ht="13.5" customHeight="1" x14ac:dyDescent="0.2">
      <c r="A9" s="1"/>
      <c r="B9" s="1"/>
      <c r="C9" s="1"/>
      <c r="D9" s="1"/>
      <c r="E9" s="1"/>
      <c r="F9" s="1"/>
      <c r="G9" s="1"/>
      <c r="H9" s="48"/>
      <c r="I9" s="1"/>
    </row>
    <row r="10" spans="1:9" ht="13.5" customHeight="1" x14ac:dyDescent="0.2">
      <c r="A10" s="1"/>
      <c r="B10" s="1"/>
      <c r="C10" s="1"/>
      <c r="D10" s="1"/>
      <c r="E10" s="1"/>
      <c r="F10" s="1"/>
      <c r="G10" s="1"/>
      <c r="H10" s="48"/>
      <c r="I10" s="1"/>
    </row>
    <row r="11" spans="1:9" ht="13.5" customHeight="1" x14ac:dyDescent="0.2">
      <c r="A11" s="1"/>
      <c r="B11" s="1"/>
      <c r="C11" s="1"/>
      <c r="D11" s="63"/>
      <c r="E11" s="63"/>
      <c r="F11" s="63"/>
      <c r="G11" s="63"/>
      <c r="H11" s="63"/>
      <c r="I11" s="1"/>
    </row>
    <row r="12" spans="1:9" ht="19.5" customHeight="1" x14ac:dyDescent="0.2">
      <c r="A12" s="64" t="s">
        <v>44</v>
      </c>
      <c r="B12" s="64"/>
      <c r="C12" s="64"/>
      <c r="D12" s="64"/>
      <c r="E12" s="1"/>
      <c r="F12" s="1"/>
      <c r="G12" s="1"/>
      <c r="H12" s="45" t="s">
        <v>36</v>
      </c>
      <c r="I12" s="1"/>
    </row>
    <row r="13" spans="1:9" ht="30" customHeight="1" x14ac:dyDescent="0.2">
      <c r="A13" s="60" t="s">
        <v>37</v>
      </c>
      <c r="B13" s="61"/>
      <c r="C13" s="61"/>
      <c r="D13" s="62"/>
      <c r="E13" s="27" t="s">
        <v>45</v>
      </c>
      <c r="F13" s="27" t="s">
        <v>46</v>
      </c>
      <c r="G13" s="27" t="s">
        <v>39</v>
      </c>
      <c r="H13" s="46" t="s">
        <v>40</v>
      </c>
      <c r="I13" s="1"/>
    </row>
    <row r="14" spans="1:9" ht="30" customHeight="1" x14ac:dyDescent="0.2">
      <c r="A14" s="30" t="s">
        <v>41</v>
      </c>
      <c r="B14" s="26">
        <v>1</v>
      </c>
      <c r="C14" s="1" t="s">
        <v>42</v>
      </c>
      <c r="D14" s="57" t="s">
        <v>55</v>
      </c>
      <c r="E14" s="32" t="s">
        <v>56</v>
      </c>
      <c r="F14" s="31" t="s">
        <v>62</v>
      </c>
      <c r="G14" s="13">
        <v>11000</v>
      </c>
      <c r="H14" s="58" t="s">
        <v>65</v>
      </c>
      <c r="I14" s="1"/>
    </row>
    <row r="15" spans="1:9" ht="30" customHeight="1" x14ac:dyDescent="0.2">
      <c r="A15" s="30"/>
      <c r="B15" s="26"/>
      <c r="C15" s="1"/>
      <c r="D15" s="20"/>
      <c r="E15" s="32" t="s">
        <v>57</v>
      </c>
      <c r="F15" s="31" t="s">
        <v>58</v>
      </c>
      <c r="G15" s="13">
        <v>220</v>
      </c>
      <c r="H15" s="58" t="s">
        <v>71</v>
      </c>
      <c r="I15" s="1"/>
    </row>
    <row r="16" spans="1:9" ht="30" customHeight="1" x14ac:dyDescent="0.2">
      <c r="A16" s="30"/>
      <c r="B16" s="26"/>
      <c r="C16" s="1"/>
      <c r="D16" s="20"/>
      <c r="E16" s="32" t="s">
        <v>57</v>
      </c>
      <c r="F16" s="31" t="s">
        <v>60</v>
      </c>
      <c r="G16" s="13">
        <v>1100</v>
      </c>
      <c r="H16" s="69" t="s">
        <v>72</v>
      </c>
      <c r="I16" s="1"/>
    </row>
    <row r="17" spans="1:9" ht="30" customHeight="1" x14ac:dyDescent="0.2">
      <c r="A17" s="30"/>
      <c r="B17" s="26"/>
      <c r="C17" s="1"/>
      <c r="D17" s="20"/>
      <c r="E17" s="32" t="s">
        <v>57</v>
      </c>
      <c r="F17" s="31" t="s">
        <v>59</v>
      </c>
      <c r="G17" s="13">
        <v>550</v>
      </c>
      <c r="H17" s="69" t="s">
        <v>73</v>
      </c>
      <c r="I17" s="1"/>
    </row>
    <row r="18" spans="1:9" ht="30" customHeight="1" x14ac:dyDescent="0.2">
      <c r="A18" s="30"/>
      <c r="B18" s="26"/>
      <c r="C18" s="1"/>
      <c r="D18" s="20"/>
      <c r="E18" s="32" t="s">
        <v>57</v>
      </c>
      <c r="F18" s="31" t="s">
        <v>61</v>
      </c>
      <c r="G18" s="13">
        <v>2200</v>
      </c>
      <c r="H18" s="69" t="s">
        <v>74</v>
      </c>
      <c r="I18" s="1"/>
    </row>
    <row r="19" spans="1:9" ht="30" customHeight="1" x14ac:dyDescent="0.2">
      <c r="A19" s="30"/>
      <c r="B19" s="26"/>
      <c r="C19" s="1"/>
      <c r="D19" s="20"/>
      <c r="E19" s="32" t="s">
        <v>57</v>
      </c>
      <c r="F19" s="31" t="s">
        <v>63</v>
      </c>
      <c r="G19" s="13">
        <v>0</v>
      </c>
      <c r="H19" s="49"/>
      <c r="I19" s="1"/>
    </row>
    <row r="20" spans="1:9" ht="30" customHeight="1" x14ac:dyDescent="0.2">
      <c r="A20" s="30"/>
      <c r="B20" s="26"/>
      <c r="C20" s="1"/>
      <c r="D20" s="20"/>
      <c r="E20" s="32" t="s">
        <v>57</v>
      </c>
      <c r="F20" s="31" t="s">
        <v>64</v>
      </c>
      <c r="G20" s="13">
        <v>0</v>
      </c>
      <c r="H20" s="49"/>
      <c r="I20" s="1"/>
    </row>
    <row r="21" spans="1:9" ht="30" customHeight="1" x14ac:dyDescent="0.2">
      <c r="A21" s="23"/>
      <c r="B21" s="29"/>
      <c r="C21" s="29"/>
      <c r="D21" s="14"/>
      <c r="E21" s="29"/>
      <c r="F21" s="35" t="s">
        <v>47</v>
      </c>
      <c r="G21" s="36">
        <f>SUM(G14:G20)</f>
        <v>15070</v>
      </c>
      <c r="H21" s="47"/>
      <c r="I21" s="1"/>
    </row>
    <row r="22" spans="1:9" ht="30" customHeight="1" x14ac:dyDescent="0.2">
      <c r="A22" s="30" t="s">
        <v>41</v>
      </c>
      <c r="B22" s="26">
        <v>15</v>
      </c>
      <c r="C22" s="1" t="s">
        <v>42</v>
      </c>
      <c r="D22" s="20" t="s">
        <v>52</v>
      </c>
      <c r="E22" s="14"/>
      <c r="F22" s="53">
        <f>(G22/G8)</f>
        <v>3.4036279725658612E-2</v>
      </c>
      <c r="G22" s="52">
        <f>G8-G21</f>
        <v>531</v>
      </c>
      <c r="H22" s="47"/>
      <c r="I22" s="1"/>
    </row>
    <row r="23" spans="1:9" ht="30" customHeight="1" x14ac:dyDescent="0.2">
      <c r="A23" s="23"/>
      <c r="B23" s="29"/>
      <c r="C23" s="29"/>
      <c r="D23" s="14"/>
      <c r="E23" s="29"/>
      <c r="F23" s="38" t="s">
        <v>48</v>
      </c>
      <c r="G23" s="52">
        <f>SUM(G22:G22)</f>
        <v>531</v>
      </c>
      <c r="H23" s="47"/>
      <c r="I23" s="1"/>
    </row>
    <row r="24" spans="1:9" ht="30" customHeight="1" x14ac:dyDescent="0.2">
      <c r="A24" s="23"/>
      <c r="B24" s="29"/>
      <c r="C24" s="29"/>
      <c r="D24" s="29"/>
      <c r="E24" s="29"/>
      <c r="F24" s="38" t="s">
        <v>49</v>
      </c>
      <c r="G24" s="52">
        <f>SUM(G23,G21)</f>
        <v>15601</v>
      </c>
      <c r="H24" s="47"/>
      <c r="I24" s="1"/>
    </row>
    <row r="25" spans="1:9" ht="19.5" customHeight="1" x14ac:dyDescent="0.2">
      <c r="A25" s="1"/>
      <c r="B25" s="1"/>
      <c r="C25" s="1"/>
      <c r="D25" s="1"/>
      <c r="E25" s="1"/>
      <c r="F25" s="1"/>
      <c r="G25" s="1"/>
      <c r="H25" s="48"/>
      <c r="I25" s="1"/>
    </row>
    <row r="26" spans="1:9" ht="19.5" customHeight="1" x14ac:dyDescent="0.2">
      <c r="A26" s="1"/>
      <c r="B26" s="1"/>
      <c r="C26" s="1"/>
      <c r="D26" s="1"/>
      <c r="E26" s="1"/>
      <c r="F26" s="1"/>
      <c r="G26" s="1"/>
      <c r="H26" s="48"/>
      <c r="I26" s="1"/>
    </row>
    <row r="27" spans="1:9" ht="19.5" customHeight="1" x14ac:dyDescent="0.2">
      <c r="A27" s="1"/>
      <c r="B27" s="1"/>
      <c r="C27" s="1"/>
      <c r="D27" s="1"/>
      <c r="E27" s="1"/>
      <c r="F27" s="1"/>
      <c r="G27" s="1"/>
      <c r="H27" s="48"/>
      <c r="I27" s="1"/>
    </row>
    <row r="28" spans="1:9" ht="19.5" customHeight="1" x14ac:dyDescent="0.2">
      <c r="A28" s="1"/>
      <c r="B28" s="1"/>
      <c r="C28" s="1"/>
      <c r="D28" s="1"/>
      <c r="E28" s="1"/>
      <c r="F28" s="1"/>
      <c r="G28" s="1"/>
      <c r="H28" s="48"/>
      <c r="I28" s="1"/>
    </row>
    <row r="29" spans="1:9" ht="19.5" customHeight="1" x14ac:dyDescent="0.2">
      <c r="A29" s="1"/>
      <c r="B29" s="1"/>
      <c r="C29" s="1"/>
      <c r="D29" s="1"/>
      <c r="E29" s="1"/>
      <c r="F29" s="1"/>
      <c r="G29" s="1"/>
      <c r="H29" s="48"/>
      <c r="I29" s="1"/>
    </row>
    <row r="30" spans="1:9" ht="19.5" customHeight="1" x14ac:dyDescent="0.2">
      <c r="A30" s="1"/>
      <c r="B30" s="1"/>
      <c r="C30" s="1"/>
      <c r="D30" s="1"/>
      <c r="E30" s="1"/>
      <c r="F30" s="1"/>
      <c r="G30" s="1"/>
      <c r="H30" s="48"/>
      <c r="I30" s="1"/>
    </row>
    <row r="31" spans="1:9" ht="19.5" customHeight="1" x14ac:dyDescent="0.2">
      <c r="A31" s="1"/>
      <c r="B31" s="1"/>
      <c r="C31" s="1"/>
      <c r="D31" s="1"/>
      <c r="E31" s="1"/>
      <c r="F31" s="1"/>
      <c r="G31" s="1"/>
      <c r="H31" s="48"/>
      <c r="I31" s="1"/>
    </row>
  </sheetData>
  <mergeCells count="11">
    <mergeCell ref="G1:H1"/>
    <mergeCell ref="B2:G2"/>
    <mergeCell ref="A4:D4"/>
    <mergeCell ref="A5:D5"/>
    <mergeCell ref="E5:F5"/>
    <mergeCell ref="A13:D13"/>
    <mergeCell ref="A8:F8"/>
    <mergeCell ref="D11:H11"/>
    <mergeCell ref="A12:D12"/>
    <mergeCell ref="E6:F6"/>
    <mergeCell ref="E7:F7"/>
  </mergeCells>
  <phoneticPr fontId="2"/>
  <hyperlinks>
    <hyperlink ref="H14" r:id="rId1" display="1-1)bunnkakaikan.pdf" xr:uid="{87D90885-9B6B-43CC-9601-9853A6555ABD}"/>
    <hyperlink ref="H15" r:id="rId2" xr:uid="{FE08439F-D5C6-44C5-84EA-038571D9433C}"/>
    <hyperlink ref="H16" r:id="rId3" xr:uid="{6DC767E5-F33D-4F03-9E7B-59884E54491F}"/>
    <hyperlink ref="H17" r:id="rId4" xr:uid="{DB04F630-9D1F-4DC7-9E84-B4BB416F46A6}"/>
    <hyperlink ref="H18" r:id="rId5" xr:uid="{73B502DF-807E-4F80-A3CE-37F24C5D5EE1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2024-12-27T07:42:34Z</dcterms:modified>
</cp:coreProperties>
</file>